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sp-dc01\redirected folders\ryand\Documents\"/>
    </mc:Choice>
  </mc:AlternateContent>
  <xr:revisionPtr revIDLastSave="0" documentId="13_ncr:1_{5C65491E-E472-467C-A810-0FCB7F018CC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tandard Pressings Order Form" sheetId="1" r:id="rId1"/>
    <sheet name="Non Standard Pressings Price" sheetId="2" r:id="rId2"/>
  </sheets>
  <definedNames>
    <definedName name="_xlnm.Print_Area" localSheetId="1">'Non Standard Pressings Price'!$A$1:$N$23</definedName>
    <definedName name="_xlnm.Print_Area" localSheetId="0">'Standard Pressings Order Form'!$A$1:$N$34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K12" i="1" l="1"/>
  <c r="L12" i="1" s="1"/>
  <c r="K13" i="1"/>
  <c r="L13" i="1" s="1"/>
  <c r="K14" i="1"/>
  <c r="L14" i="1" s="1"/>
  <c r="K15" i="1"/>
  <c r="L15" i="1" s="1"/>
  <c r="K11" i="1"/>
  <c r="J12" i="1"/>
  <c r="J13" i="1"/>
  <c r="J14" i="1"/>
  <c r="J15" i="1"/>
  <c r="J11" i="1"/>
  <c r="B7" i="1"/>
  <c r="L17" i="1"/>
  <c r="L11" i="1" l="1"/>
  <c r="L16" i="1" s="1"/>
  <c r="L18" i="1" s="1"/>
</calcChain>
</file>

<file path=xl/sharedStrings.xml><?xml version="1.0" encoding="utf-8"?>
<sst xmlns="http://schemas.openxmlformats.org/spreadsheetml/2006/main" count="73" uniqueCount="52">
  <si>
    <t xml:space="preserve"> STANDARD ALUMINIUM PRESSINGS ORDER FORM</t>
  </si>
  <si>
    <t>Date</t>
  </si>
  <si>
    <t>Customer Name</t>
  </si>
  <si>
    <t>Reference</t>
  </si>
  <si>
    <t>Pressing Type</t>
  </si>
  <si>
    <t>Enter Dimensions (mm)</t>
  </si>
  <si>
    <t>Quantity</t>
  </si>
  <si>
    <t>RAL Colour</t>
  </si>
  <si>
    <r>
      <t xml:space="preserve">Finish                 </t>
    </r>
    <r>
      <rPr>
        <b/>
        <sz val="10"/>
        <color theme="0"/>
        <rFont val="Arial"/>
        <family val="2"/>
      </rPr>
      <t>(Matt, Gloss, Satin)</t>
    </r>
  </si>
  <si>
    <t>Thickness</t>
  </si>
  <si>
    <t xml:space="preserve">£ Each </t>
  </si>
  <si>
    <t>£ Total</t>
  </si>
  <si>
    <t>A</t>
  </si>
  <si>
    <t>B</t>
  </si>
  <si>
    <t>C</t>
  </si>
  <si>
    <t>D</t>
  </si>
  <si>
    <t>plus VAT</t>
  </si>
  <si>
    <t>Sub Total</t>
  </si>
  <si>
    <t>E</t>
  </si>
  <si>
    <t>PPC Surcharge</t>
  </si>
  <si>
    <t>F</t>
  </si>
  <si>
    <t>Pressing Types and size parameters as below</t>
  </si>
  <si>
    <t>Total</t>
  </si>
  <si>
    <t>Notes:</t>
  </si>
  <si>
    <t>G</t>
  </si>
  <si>
    <t>H</t>
  </si>
  <si>
    <t xml:space="preserve">All prices are based on a </t>
  </si>
  <si>
    <r>
      <rPr>
        <b/>
        <sz val="11"/>
        <color theme="1"/>
        <rFont val="Arial"/>
        <family val="2"/>
      </rPr>
      <t>2500mm length per pressing</t>
    </r>
    <r>
      <rPr>
        <sz val="11"/>
        <color theme="1"/>
        <rFont val="Arial"/>
        <family val="2"/>
      </rPr>
      <t xml:space="preserve">, and </t>
    </r>
  </si>
  <si>
    <t>include the engineering and Polyester</t>
  </si>
  <si>
    <t>Powder Coating</t>
  </si>
  <si>
    <t>Matt</t>
  </si>
  <si>
    <t>Gloss</t>
  </si>
  <si>
    <t>If applying pressings to metal, Coatex</t>
  </si>
  <si>
    <t>Satin</t>
  </si>
  <si>
    <t>(or similar) insulation would be required</t>
  </si>
  <si>
    <t>which is not included</t>
  </si>
  <si>
    <t>For any pressings outside the size</t>
  </si>
  <si>
    <t>parameters shown, please complete the</t>
  </si>
  <si>
    <t>"Special" pressings form</t>
  </si>
  <si>
    <t>There will be a 3mm hanging hole at each end of the pressing, positioned to be as least noticable as possible. Should you require this to be in a specific position, please let us know</t>
  </si>
  <si>
    <r>
      <rPr>
        <u/>
        <sz val="11"/>
        <color theme="1"/>
        <rFont val="Arial"/>
        <family val="2"/>
      </rPr>
      <t xml:space="preserve">Leadtime: </t>
    </r>
    <r>
      <rPr>
        <sz val="11"/>
        <color theme="1"/>
        <rFont val="Arial"/>
        <family val="2"/>
      </rPr>
      <t>10-15 clear working days from</t>
    </r>
  </si>
  <si>
    <t>confirmation of order and manufacturing sizes</t>
  </si>
  <si>
    <t>SPECIAL ALUMINIUM PRESSINGS PRICE REQUEST</t>
  </si>
  <si>
    <t>RAL COLOUR</t>
  </si>
  <si>
    <t>OVERALL LENGTH (mm)</t>
  </si>
  <si>
    <t>THICKNESS  (mm)</t>
  </si>
  <si>
    <t>Illustration of pressing below:</t>
  </si>
  <si>
    <t>Please indicate all sizes, and required painted faces of pressing</t>
  </si>
  <si>
    <t>If applying pressings to metal, Coatex (or similar) insulation would be required which is not included</t>
  </si>
  <si>
    <r>
      <rPr>
        <u/>
        <sz val="11"/>
        <color theme="1"/>
        <rFont val="Arial"/>
        <family val="2"/>
      </rPr>
      <t xml:space="preserve">Leadtime: </t>
    </r>
    <r>
      <rPr>
        <sz val="11"/>
        <color theme="1"/>
        <rFont val="Arial"/>
        <family val="2"/>
      </rPr>
      <t>10-15 clear working days from confirmation of order and manufacturing sizes</t>
    </r>
  </si>
  <si>
    <t>`</t>
  </si>
  <si>
    <t>Please Complete And Return to sales@exetertradealuminium.co.uk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</si>
</sst>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u/>
      <sz val="11"/>
      <color theme="1"/>
      <name val="Arial"/>
      <family val="2"/>
    </font>
    <font>
      <b/>
      <sz val="24"/>
      <color theme="0"/>
      <name val="Arial"/>
      <family val="2"/>
    </font>
    <font>
      <b/>
      <sz val="12"/>
      <color theme="0"/>
      <name val="Arial"/>
      <family val="2"/>
    </font>
    <font>
      <u/>
      <sz val="10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5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164" fontId="2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/>
    <xf numFmtId="44" fontId="3" fillId="2" borderId="0" xfId="1" applyFont="1" applyFill="1" applyProtection="1"/>
    <xf numFmtId="0" fontId="3" fillId="2" borderId="0" xfId="0" applyFont="1" applyFill="1" applyAlignment="1">
      <alignment horizontal="center" vertical="center"/>
    </xf>
    <xf numFmtId="164" fontId="2" fillId="4" borderId="1" xfId="1" applyNumberFormat="1" applyFont="1" applyFill="1" applyBorder="1" applyAlignment="1" applyProtection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2" fillId="4" borderId="1" xfId="0" applyFont="1" applyFill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5" borderId="0" xfId="0" applyFont="1" applyFill="1"/>
    <xf numFmtId="0" fontId="3" fillId="5" borderId="4" xfId="0" applyFont="1" applyFill="1" applyBorder="1"/>
    <xf numFmtId="0" fontId="2" fillId="5" borderId="0" xfId="0" applyFont="1" applyFill="1"/>
    <xf numFmtId="0" fontId="2" fillId="5" borderId="4" xfId="0" applyFont="1" applyFill="1" applyBorder="1"/>
    <xf numFmtId="0" fontId="3" fillId="5" borderId="13" xfId="0" applyFont="1" applyFill="1" applyBorder="1"/>
    <xf numFmtId="0" fontId="2" fillId="5" borderId="14" xfId="0" applyFont="1" applyFill="1" applyBorder="1"/>
    <xf numFmtId="0" fontId="2" fillId="5" borderId="3" xfId="0" applyFont="1" applyFill="1" applyBorder="1"/>
    <xf numFmtId="0" fontId="2" fillId="5" borderId="15" xfId="0" applyFont="1" applyFill="1" applyBorder="1"/>
    <xf numFmtId="0" fontId="5" fillId="2" borderId="0" xfId="0" applyFont="1" applyFill="1" applyAlignment="1">
      <alignment horizontal="left" vertical="top" wrapText="1"/>
    </xf>
    <xf numFmtId="0" fontId="9" fillId="3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165" fontId="3" fillId="4" borderId="12" xfId="0" applyNumberFormat="1" applyFont="1" applyFill="1" applyBorder="1" applyAlignment="1" applyProtection="1">
      <alignment horizontal="center" vertical="center"/>
      <protection locked="0"/>
    </xf>
    <xf numFmtId="165" fontId="3" fillId="4" borderId="6" xfId="0" applyNumberFormat="1" applyFont="1" applyFill="1" applyBorder="1" applyAlignment="1" applyProtection="1">
      <alignment horizontal="center" vertical="center"/>
      <protection locked="0"/>
    </xf>
    <xf numFmtId="165" fontId="3" fillId="4" borderId="14" xfId="0" applyNumberFormat="1" applyFont="1" applyFill="1" applyBorder="1" applyAlignment="1" applyProtection="1">
      <alignment horizontal="center" vertical="center"/>
      <protection locked="0"/>
    </xf>
    <xf numFmtId="165" fontId="3" fillId="4" borderId="15" xfId="0" applyNumberFormat="1" applyFont="1" applyFill="1" applyBorder="1" applyAlignment="1" applyProtection="1">
      <alignment horizontal="center" vertical="center"/>
      <protection locked="0"/>
    </xf>
    <xf numFmtId="165" fontId="3" fillId="4" borderId="5" xfId="0" applyNumberFormat="1" applyFont="1" applyFill="1" applyBorder="1" applyAlignment="1" applyProtection="1">
      <alignment horizontal="center" vertical="center"/>
      <protection locked="0"/>
    </xf>
    <xf numFmtId="165" fontId="3" fillId="4" borderId="3" xfId="0" applyNumberFormat="1" applyFont="1" applyFill="1" applyBorder="1" applyAlignment="1" applyProtection="1">
      <alignment horizontal="center" vertical="center"/>
      <protection locked="0"/>
    </xf>
    <xf numFmtId="0" fontId="11" fillId="5" borderId="12" xfId="0" applyFont="1" applyFill="1" applyBorder="1" applyAlignment="1">
      <alignment horizontal="left"/>
    </xf>
    <xf numFmtId="0" fontId="11" fillId="5" borderId="5" xfId="0" applyFont="1" applyFill="1" applyBorder="1" applyAlignment="1">
      <alignment horizontal="left"/>
    </xf>
    <xf numFmtId="0" fontId="11" fillId="5" borderId="13" xfId="0" applyFont="1" applyFill="1" applyBorder="1" applyAlignment="1">
      <alignment horizontal="left"/>
    </xf>
    <xf numFmtId="0" fontId="11" fillId="5" borderId="0" xfId="0" applyFont="1" applyFill="1" applyAlignment="1">
      <alignment horizontal="left"/>
    </xf>
    <xf numFmtId="0" fontId="10" fillId="3" borderId="1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0"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466725</xdr:colOff>
      <xdr:row>4</xdr:row>
      <xdr:rowOff>38100</xdr:rowOff>
    </xdr:from>
    <xdr:to>
      <xdr:col>14</xdr:col>
      <xdr:colOff>19049</xdr:colOff>
      <xdr:row>7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153275" y="895350"/>
          <a:ext cx="2190749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85617</xdr:rowOff>
    </xdr:from>
    <xdr:to>
      <xdr:col>12</xdr:col>
      <xdr:colOff>590027</xdr:colOff>
      <xdr:row>41</xdr:row>
      <xdr:rowOff>87128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270196"/>
          <a:ext cx="8691628" cy="4207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27933</xdr:colOff>
      <xdr:row>4</xdr:row>
      <xdr:rowOff>5993</xdr:rowOff>
    </xdr:from>
    <xdr:to>
      <xdr:col>16</xdr:col>
      <xdr:colOff>633288</xdr:colOff>
      <xdr:row>8</xdr:row>
      <xdr:rowOff>96320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397090" y="862173"/>
          <a:ext cx="2660187" cy="106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0"/>
  <sheetViews>
    <sheetView tabSelected="1" zoomScale="89" zoomScaleNormal="89" workbookViewId="0">
      <selection activeCell="B13" sqref="B13"/>
    </sheetView>
  </sheetViews>
  <sheetFormatPr defaultColWidth="9.109375" defaultRowHeight="13.8" x14ac:dyDescent="0.25"/>
  <cols>
    <col min="1" max="1" width="2.33203125" style="6" customWidth="1"/>
    <col min="2" max="2" width="10" style="6" customWidth="1"/>
    <col min="3" max="6" width="9.109375" style="6"/>
    <col min="7" max="7" width="9" style="6" customWidth="1"/>
    <col min="8" max="8" width="13.33203125" style="6" customWidth="1"/>
    <col min="9" max="9" width="18.5546875" style="6" customWidth="1"/>
    <col min="10" max="10" width="10.5546875" style="6" customWidth="1"/>
    <col min="11" max="11" width="9.88671875" style="6" bestFit="1" customWidth="1"/>
    <col min="12" max="12" width="11.44140625" style="6" customWidth="1"/>
    <col min="13" max="17" width="9.109375" style="6"/>
    <col min="18" max="18" width="9.109375" style="6" hidden="1" customWidth="1"/>
    <col min="19" max="19" width="9.88671875" style="6" hidden="1" customWidth="1"/>
    <col min="20" max="20" width="9.109375" style="12" hidden="1" customWidth="1"/>
    <col min="21" max="16384" width="9.109375" style="6"/>
  </cols>
  <sheetData>
    <row r="1" spans="2:24" ht="7.5" customHeight="1" x14ac:dyDescent="0.25"/>
    <row r="2" spans="2:24" ht="14.25" customHeight="1" x14ac:dyDescent="0.25">
      <c r="B2" s="30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2:24" ht="14.25" customHeight="1" x14ac:dyDescent="0.25"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2:24" ht="31.5" customHeight="1" x14ac:dyDescent="0.25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Q4" s="29" t="s">
        <v>51</v>
      </c>
      <c r="R4" s="29"/>
      <c r="S4" s="29"/>
      <c r="T4" s="29"/>
      <c r="U4" s="29"/>
      <c r="V4" s="29"/>
      <c r="W4" s="29"/>
      <c r="X4" s="29"/>
    </row>
    <row r="5" spans="2:24" ht="8.25" customHeight="1" x14ac:dyDescent="0.25">
      <c r="Q5" s="29"/>
      <c r="R5" s="29"/>
      <c r="S5" s="29"/>
      <c r="T5" s="29"/>
      <c r="U5" s="29"/>
      <c r="V5" s="29"/>
      <c r="W5" s="29"/>
      <c r="X5" s="29"/>
    </row>
    <row r="6" spans="2:24" s="3" customFormat="1" ht="26.25" customHeight="1" x14ac:dyDescent="0.25">
      <c r="B6" s="48" t="s">
        <v>1</v>
      </c>
      <c r="C6" s="49"/>
      <c r="D6" s="48" t="s">
        <v>2</v>
      </c>
      <c r="E6" s="51"/>
      <c r="F6" s="49"/>
      <c r="G6" s="48" t="s">
        <v>3</v>
      </c>
      <c r="H6" s="51"/>
      <c r="I6" s="49"/>
      <c r="Q6" s="29"/>
      <c r="R6" s="29"/>
      <c r="S6" s="29"/>
      <c r="T6" s="29"/>
      <c r="U6" s="29"/>
      <c r="V6" s="29"/>
      <c r="W6" s="29"/>
      <c r="X6" s="29"/>
    </row>
    <row r="7" spans="2:24" s="3" customFormat="1" ht="25.5" customHeight="1" x14ac:dyDescent="0.25">
      <c r="B7" s="50">
        <f ca="1">TODAY()</f>
        <v>45547</v>
      </c>
      <c r="C7" s="50"/>
      <c r="D7" s="52"/>
      <c r="E7" s="52"/>
      <c r="F7" s="52"/>
      <c r="G7" s="52"/>
      <c r="H7" s="52"/>
      <c r="I7" s="52"/>
      <c r="T7" s="8"/>
    </row>
    <row r="8" spans="2:24" s="3" customFormat="1" ht="16.5" customHeight="1" x14ac:dyDescent="0.25">
      <c r="B8" s="16"/>
      <c r="C8" s="17"/>
      <c r="T8" s="8"/>
    </row>
    <row r="9" spans="2:24" s="3" customFormat="1" ht="22.5" customHeight="1" x14ac:dyDescent="0.25">
      <c r="B9" s="42" t="s">
        <v>4</v>
      </c>
      <c r="C9" s="39" t="s">
        <v>5</v>
      </c>
      <c r="D9" s="40"/>
      <c r="E9" s="40"/>
      <c r="F9" s="41"/>
      <c r="G9" s="44" t="s">
        <v>6</v>
      </c>
      <c r="H9" s="44" t="s">
        <v>7</v>
      </c>
      <c r="I9" s="47" t="s">
        <v>8</v>
      </c>
      <c r="J9" s="44" t="s">
        <v>9</v>
      </c>
      <c r="K9" s="44" t="s">
        <v>10</v>
      </c>
      <c r="L9" s="45" t="s">
        <v>11</v>
      </c>
      <c r="M9" s="5"/>
      <c r="N9" s="5"/>
      <c r="T9" s="8"/>
    </row>
    <row r="10" spans="2:24" s="3" customFormat="1" ht="21" customHeight="1" x14ac:dyDescent="0.25">
      <c r="B10" s="43"/>
      <c r="C10" s="18" t="s">
        <v>12</v>
      </c>
      <c r="D10" s="19" t="s">
        <v>13</v>
      </c>
      <c r="E10" s="19" t="s">
        <v>14</v>
      </c>
      <c r="F10" s="20" t="s">
        <v>15</v>
      </c>
      <c r="G10" s="44"/>
      <c r="H10" s="44"/>
      <c r="I10" s="47"/>
      <c r="J10" s="44"/>
      <c r="K10" s="44"/>
      <c r="L10" s="46"/>
    </row>
    <row r="11" spans="2:24" s="3" customFormat="1" ht="18" customHeight="1" x14ac:dyDescent="0.25">
      <c r="B11" s="1"/>
      <c r="C11" s="2"/>
      <c r="D11" s="2"/>
      <c r="E11" s="2"/>
      <c r="F11" s="2"/>
      <c r="G11" s="2"/>
      <c r="H11" s="2"/>
      <c r="I11" s="2"/>
      <c r="J11" s="14">
        <f>IFERROR(VLOOKUP(B11,$R$12:R12:T19,3,FALSE),0)</f>
        <v>0</v>
      </c>
      <c r="K11" s="9">
        <f>IFERROR(VLOOKUP(B11,$R$12:S12:U19,2,FALSE),0)</f>
        <v>0</v>
      </c>
      <c r="L11" s="4">
        <f>SUM(G11*K11)</f>
        <v>0</v>
      </c>
      <c r="M11" s="5" t="s">
        <v>16</v>
      </c>
    </row>
    <row r="12" spans="2:24" s="3" customFormat="1" ht="18" customHeight="1" x14ac:dyDescent="0.25">
      <c r="B12" s="1"/>
      <c r="C12" s="2"/>
      <c r="D12" s="2"/>
      <c r="E12" s="2"/>
      <c r="F12" s="2"/>
      <c r="G12" s="2"/>
      <c r="H12" s="2"/>
      <c r="I12" s="2"/>
      <c r="J12" s="14">
        <f>IFERROR(VLOOKUP(B12,$R$12:R13:T20,3,FALSE),0)</f>
        <v>0</v>
      </c>
      <c r="K12" s="9">
        <f>IFERROR(VLOOKUP(B12,$R$12:S13:U20,2,FALSE),0)</f>
        <v>0</v>
      </c>
      <c r="L12" s="4">
        <f t="shared" ref="L12:L15" si="0">SUM(G12*K12)</f>
        <v>0</v>
      </c>
      <c r="M12" s="5" t="s">
        <v>16</v>
      </c>
      <c r="R12" s="3" t="s">
        <v>12</v>
      </c>
      <c r="S12" s="7">
        <v>114</v>
      </c>
      <c r="T12" s="8">
        <v>3</v>
      </c>
    </row>
    <row r="13" spans="2:24" s="3" customFormat="1" ht="18" customHeight="1" x14ac:dyDescent="0.25">
      <c r="B13" s="1"/>
      <c r="C13" s="2"/>
      <c r="D13" s="2"/>
      <c r="E13" s="2"/>
      <c r="F13" s="2"/>
      <c r="G13" s="2"/>
      <c r="H13" s="2"/>
      <c r="I13" s="2"/>
      <c r="J13" s="14">
        <f>IFERROR(VLOOKUP(B13,$R$12:R14:T21,3,FALSE),0)</f>
        <v>0</v>
      </c>
      <c r="K13" s="9">
        <f>IFERROR(VLOOKUP(B13,$R$12:S14:U21,2,FALSE),0)</f>
        <v>0</v>
      </c>
      <c r="L13" s="4">
        <f t="shared" si="0"/>
        <v>0</v>
      </c>
      <c r="M13" s="5" t="s">
        <v>16</v>
      </c>
      <c r="R13" s="3" t="s">
        <v>13</v>
      </c>
      <c r="S13" s="7">
        <v>110</v>
      </c>
      <c r="T13" s="8">
        <v>2</v>
      </c>
    </row>
    <row r="14" spans="2:24" s="3" customFormat="1" ht="18" customHeight="1" x14ac:dyDescent="0.3">
      <c r="B14" s="1"/>
      <c r="C14" s="2"/>
      <c r="D14" s="2"/>
      <c r="E14" s="2"/>
      <c r="F14" s="2"/>
      <c r="G14" s="2"/>
      <c r="H14" s="2"/>
      <c r="I14" s="2"/>
      <c r="J14" s="14">
        <f>IFERROR(VLOOKUP(B14,$R$12:R15:T22,3,FALSE),0)</f>
        <v>0</v>
      </c>
      <c r="K14" s="9">
        <f>IFERROR(VLOOKUP(B14,$R$12:S15:U22,2,FALSE),0)</f>
        <v>0</v>
      </c>
      <c r="L14" s="4">
        <f t="shared" si="0"/>
        <v>0</v>
      </c>
      <c r="M14" s="5" t="s">
        <v>16</v>
      </c>
      <c r="O14" s="6"/>
      <c r="Q14" s="15"/>
      <c r="R14" s="3" t="s">
        <v>14</v>
      </c>
      <c r="S14" s="7">
        <v>150</v>
      </c>
      <c r="T14" s="8">
        <v>2</v>
      </c>
    </row>
    <row r="15" spans="2:24" s="3" customFormat="1" ht="18" customHeight="1" x14ac:dyDescent="0.25">
      <c r="B15" s="1"/>
      <c r="C15" s="2"/>
      <c r="D15" s="2"/>
      <c r="E15" s="2"/>
      <c r="F15" s="2"/>
      <c r="G15" s="2"/>
      <c r="H15" s="2"/>
      <c r="I15" s="2"/>
      <c r="J15" s="14">
        <f>IFERROR(VLOOKUP(B15,$R$12:R16:T23,3,FALSE),0)</f>
        <v>0</v>
      </c>
      <c r="K15" s="9">
        <f>IFERROR(VLOOKUP(B15,$R$12:S16:U23,2,FALSE),0)</f>
        <v>0</v>
      </c>
      <c r="L15" s="4">
        <f t="shared" si="0"/>
        <v>0</v>
      </c>
      <c r="M15" s="5" t="s">
        <v>16</v>
      </c>
      <c r="O15" s="6"/>
      <c r="R15" s="3" t="s">
        <v>15</v>
      </c>
      <c r="S15" s="7">
        <v>130</v>
      </c>
      <c r="T15" s="8">
        <v>2</v>
      </c>
    </row>
    <row r="16" spans="2:24" s="3" customFormat="1" ht="18" customHeight="1" x14ac:dyDescent="0.25">
      <c r="J16" s="57" t="s">
        <v>17</v>
      </c>
      <c r="K16" s="58"/>
      <c r="L16" s="4">
        <f>SUM(L11:L15)</f>
        <v>0</v>
      </c>
      <c r="M16" s="5" t="s">
        <v>16</v>
      </c>
      <c r="O16" s="6"/>
      <c r="R16" s="3" t="s">
        <v>18</v>
      </c>
      <c r="S16" s="7">
        <v>130</v>
      </c>
      <c r="T16" s="8">
        <v>2</v>
      </c>
    </row>
    <row r="17" spans="1:21" s="3" customFormat="1" ht="18" customHeight="1" x14ac:dyDescent="0.25">
      <c r="J17" s="55" t="s">
        <v>19</v>
      </c>
      <c r="K17" s="56"/>
      <c r="L17" s="9">
        <f>SUM(IF(FREQUENCY(H11:H15,H11:H15)&gt;0,1))*75</f>
        <v>0</v>
      </c>
      <c r="M17" s="5" t="s">
        <v>16</v>
      </c>
      <c r="O17" s="6"/>
      <c r="R17" s="3" t="s">
        <v>20</v>
      </c>
      <c r="S17" s="7">
        <v>134</v>
      </c>
      <c r="T17" s="8">
        <v>2</v>
      </c>
    </row>
    <row r="18" spans="1:21" s="3" customFormat="1" ht="18" customHeight="1" thickBot="1" x14ac:dyDescent="0.3">
      <c r="B18" s="54" t="s">
        <v>21</v>
      </c>
      <c r="C18" s="54"/>
      <c r="D18" s="54"/>
      <c r="E18" s="54"/>
      <c r="F18" s="54"/>
      <c r="J18" s="55" t="s">
        <v>22</v>
      </c>
      <c r="K18" s="56"/>
      <c r="L18" s="10">
        <f>SUM(L16:L17)</f>
        <v>0</v>
      </c>
      <c r="M18" s="5" t="s">
        <v>16</v>
      </c>
      <c r="N18" s="11" t="s">
        <v>23</v>
      </c>
      <c r="O18" s="6"/>
      <c r="R18" s="3" t="s">
        <v>24</v>
      </c>
      <c r="S18" s="7">
        <v>94</v>
      </c>
      <c r="T18" s="8">
        <v>3</v>
      </c>
    </row>
    <row r="19" spans="1:21" s="3" customFormat="1" ht="14.4" thickTop="1" x14ac:dyDescent="0.25">
      <c r="B19" s="54"/>
      <c r="C19" s="54"/>
      <c r="D19" s="54"/>
      <c r="E19" s="54"/>
      <c r="F19" s="54"/>
      <c r="N19" s="6"/>
      <c r="O19" s="6"/>
      <c r="R19" s="3" t="s">
        <v>25</v>
      </c>
      <c r="S19" s="7">
        <v>100</v>
      </c>
      <c r="T19" s="8">
        <v>3</v>
      </c>
    </row>
    <row r="20" spans="1:21" s="3" customFormat="1" x14ac:dyDescent="0.25">
      <c r="N20" s="6" t="s">
        <v>26</v>
      </c>
      <c r="O20" s="6"/>
      <c r="S20" s="7"/>
      <c r="T20" s="8"/>
    </row>
    <row r="21" spans="1:2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6" t="s">
        <v>27</v>
      </c>
      <c r="S21" s="7">
        <v>75</v>
      </c>
    </row>
    <row r="22" spans="1:2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6" t="s">
        <v>28</v>
      </c>
    </row>
    <row r="23" spans="1:2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6" t="s">
        <v>29</v>
      </c>
      <c r="S23" s="6" t="s">
        <v>30</v>
      </c>
    </row>
    <row r="24" spans="1:2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S24" s="6" t="s">
        <v>31</v>
      </c>
    </row>
    <row r="25" spans="1:2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6" t="s">
        <v>32</v>
      </c>
      <c r="S25" s="6" t="s">
        <v>33</v>
      </c>
    </row>
    <row r="26" spans="1:2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6" t="s">
        <v>34</v>
      </c>
    </row>
    <row r="27" spans="1:2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6" t="s">
        <v>35</v>
      </c>
    </row>
    <row r="28" spans="1:2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2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6" t="s">
        <v>36</v>
      </c>
    </row>
    <row r="30" spans="1:2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6" t="s">
        <v>37</v>
      </c>
    </row>
    <row r="31" spans="1:2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6" t="s">
        <v>38</v>
      </c>
    </row>
    <row r="32" spans="1:21" ht="14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3"/>
      <c r="O32" s="13"/>
      <c r="P32" s="13"/>
      <c r="Q32" s="13"/>
      <c r="R32" s="13"/>
      <c r="S32" s="13"/>
      <c r="T32" s="13"/>
      <c r="U32" s="13"/>
    </row>
    <row r="33" spans="1:2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53" t="s">
        <v>39</v>
      </c>
      <c r="O33" s="53"/>
      <c r="P33" s="53"/>
      <c r="Q33" s="53"/>
      <c r="R33" s="13"/>
      <c r="S33" s="13"/>
      <c r="T33" s="13"/>
      <c r="U33" s="13"/>
    </row>
    <row r="34" spans="1:2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53"/>
      <c r="O34" s="53"/>
      <c r="P34" s="53"/>
      <c r="Q34" s="53"/>
      <c r="R34" s="13"/>
      <c r="S34" s="13"/>
      <c r="T34" s="13"/>
      <c r="U34" s="13"/>
    </row>
    <row r="35" spans="1:2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53"/>
      <c r="O35" s="53"/>
      <c r="P35" s="53"/>
      <c r="Q35" s="53"/>
      <c r="R35" s="13"/>
      <c r="S35" s="13"/>
      <c r="T35" s="13"/>
      <c r="U35" s="13"/>
    </row>
    <row r="36" spans="1:2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53"/>
      <c r="O36" s="53"/>
      <c r="P36" s="53"/>
      <c r="Q36" s="53"/>
      <c r="R36" s="13"/>
      <c r="S36" s="13"/>
      <c r="T36" s="13"/>
      <c r="U36" s="13"/>
    </row>
    <row r="37" spans="1:2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53"/>
      <c r="O37" s="53"/>
      <c r="P37" s="53"/>
      <c r="Q37" s="53"/>
      <c r="R37" s="13"/>
      <c r="S37" s="13"/>
      <c r="T37" s="13"/>
      <c r="U37" s="13"/>
    </row>
    <row r="38" spans="1:2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2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6" t="s">
        <v>40</v>
      </c>
    </row>
    <row r="40" spans="1:2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6" t="s">
        <v>41</v>
      </c>
    </row>
  </sheetData>
  <sheetProtection algorithmName="SHA-512" hashValue="JE4F0Vq+Iz39YYWrWjsWRmhNmioTC/PGJ4PWFBurF6YrotvGNeUqvq69ZtseRyy+atGQZ21YjttbJuLZpr+N1A==" saltValue="9/lbsFcv4Jh2ZC429e5iZg==" spinCount="100000" sheet="1" objects="1" scenarios="1"/>
  <mergeCells count="21">
    <mergeCell ref="N33:Q37"/>
    <mergeCell ref="B18:F19"/>
    <mergeCell ref="J17:K17"/>
    <mergeCell ref="J16:K16"/>
    <mergeCell ref="J18:K18"/>
    <mergeCell ref="Q4:X6"/>
    <mergeCell ref="B2:N4"/>
    <mergeCell ref="C9:F9"/>
    <mergeCell ref="B9:B10"/>
    <mergeCell ref="G9:G10"/>
    <mergeCell ref="H9:H10"/>
    <mergeCell ref="J9:J10"/>
    <mergeCell ref="K9:K10"/>
    <mergeCell ref="L9:L10"/>
    <mergeCell ref="I9:I10"/>
    <mergeCell ref="B6:C6"/>
    <mergeCell ref="B7:C7"/>
    <mergeCell ref="D6:F6"/>
    <mergeCell ref="D7:F7"/>
    <mergeCell ref="G6:I6"/>
    <mergeCell ref="G7:I7"/>
  </mergeCells>
  <conditionalFormatting sqref="E11:E15">
    <cfRule type="expression" dxfId="9" priority="6">
      <formula>B11="G"</formula>
    </cfRule>
    <cfRule type="expression" dxfId="8" priority="7">
      <formula>B11="F"</formula>
    </cfRule>
    <cfRule type="expression" dxfId="7" priority="15">
      <formula>B11="A"</formula>
    </cfRule>
  </conditionalFormatting>
  <conditionalFormatting sqref="F11:F15">
    <cfRule type="expression" dxfId="6" priority="8">
      <formula>B11="H"</formula>
    </cfRule>
    <cfRule type="expression" dxfId="5" priority="9">
      <formula>B11="G"</formula>
    </cfRule>
    <cfRule type="expression" dxfId="4" priority="10">
      <formula>B11="A"</formula>
    </cfRule>
    <cfRule type="expression" dxfId="3" priority="11">
      <formula>B11="B"</formula>
    </cfRule>
    <cfRule type="expression" dxfId="2" priority="12">
      <formula>B11="D"</formula>
    </cfRule>
    <cfRule type="expression" dxfId="1" priority="13">
      <formula>B11="E"</formula>
    </cfRule>
    <cfRule type="expression" dxfId="0" priority="14">
      <formula>B11="F"</formula>
    </cfRule>
  </conditionalFormatting>
  <dataValidations count="1">
    <dataValidation type="list" allowBlank="1" showInputMessage="1" showErrorMessage="1" sqref="B11:B15" xr:uid="{00000000-0002-0000-0000-000000000000}">
      <formula1>$R$12:$R$19</formula1>
    </dataValidation>
  </dataValidations>
  <pageMargins left="0.70866141732283472" right="0.70866141732283472" top="0.35433070866141736" bottom="0.74803149606299213" header="0" footer="0.31496062992125984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zoomScale="89" zoomScaleNormal="89" workbookViewId="0">
      <selection activeCell="O17" sqref="O17"/>
    </sheetView>
  </sheetViews>
  <sheetFormatPr defaultColWidth="9.109375" defaultRowHeight="13.8" x14ac:dyDescent="0.25"/>
  <cols>
    <col min="1" max="1" width="2.33203125" style="6" customWidth="1"/>
    <col min="2" max="17" width="10.33203125" style="6" customWidth="1"/>
    <col min="18" max="16384" width="9.109375" style="6"/>
  </cols>
  <sheetData>
    <row r="1" spans="1:17" ht="7.5" customHeight="1" x14ac:dyDescent="0.25"/>
    <row r="2" spans="1:17" ht="14.25" customHeight="1" x14ac:dyDescent="0.25">
      <c r="B2" s="30" t="s">
        <v>42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</row>
    <row r="3" spans="1:17" ht="14.25" customHeight="1" x14ac:dyDescent="0.25"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5"/>
    </row>
    <row r="4" spans="1:17" ht="31.5" customHeight="1" x14ac:dyDescent="0.25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</row>
    <row r="5" spans="1:17" ht="8.25" customHeight="1" x14ac:dyDescent="0.25"/>
    <row r="6" spans="1:17" s="3" customFormat="1" ht="26.25" customHeight="1" x14ac:dyDescent="0.25">
      <c r="B6" s="48" t="s">
        <v>1</v>
      </c>
      <c r="C6" s="49"/>
      <c r="D6" s="48" t="s">
        <v>2</v>
      </c>
      <c r="E6" s="51"/>
      <c r="F6" s="49"/>
      <c r="G6" s="48" t="s">
        <v>3</v>
      </c>
      <c r="H6" s="51"/>
      <c r="I6" s="49"/>
    </row>
    <row r="7" spans="1:17" s="3" customFormat="1" ht="25.5" customHeight="1" x14ac:dyDescent="0.25">
      <c r="B7" s="50">
        <f ca="1">TODAY()</f>
        <v>45547</v>
      </c>
      <c r="C7" s="50"/>
      <c r="D7" s="52"/>
      <c r="E7" s="52"/>
      <c r="F7" s="52"/>
      <c r="G7" s="52"/>
      <c r="H7" s="52"/>
      <c r="I7" s="52"/>
    </row>
    <row r="8" spans="1:17" s="3" customFormat="1" ht="16.5" customHeight="1" x14ac:dyDescent="0.25">
      <c r="B8" s="16"/>
      <c r="C8" s="17"/>
    </row>
    <row r="9" spans="1:17" s="3" customFormat="1" ht="13.2" x14ac:dyDescent="0.25"/>
    <row r="10" spans="1:17" ht="15.75" customHeight="1" x14ac:dyDescent="0.25">
      <c r="A10" s="3"/>
      <c r="B10" s="69" t="s">
        <v>43</v>
      </c>
      <c r="C10" s="70"/>
      <c r="D10" s="69" t="s">
        <v>44</v>
      </c>
      <c r="E10" s="73"/>
      <c r="F10" s="70"/>
      <c r="G10" s="69" t="s">
        <v>45</v>
      </c>
      <c r="H10" s="73"/>
      <c r="I10" s="70"/>
      <c r="J10" s="69" t="s">
        <v>43</v>
      </c>
      <c r="K10" s="70"/>
      <c r="L10" s="69" t="s">
        <v>44</v>
      </c>
      <c r="M10" s="73"/>
      <c r="N10" s="70"/>
      <c r="O10" s="69" t="s">
        <v>45</v>
      </c>
      <c r="P10" s="73"/>
      <c r="Q10" s="70"/>
    </row>
    <row r="11" spans="1:17" ht="15.75" customHeight="1" x14ac:dyDescent="0.25">
      <c r="A11" s="3"/>
      <c r="B11" s="71"/>
      <c r="C11" s="72"/>
      <c r="D11" s="71"/>
      <c r="E11" s="74"/>
      <c r="F11" s="72"/>
      <c r="G11" s="71"/>
      <c r="H11" s="74"/>
      <c r="I11" s="72"/>
      <c r="J11" s="71"/>
      <c r="K11" s="72"/>
      <c r="L11" s="71"/>
      <c r="M11" s="74"/>
      <c r="N11" s="72"/>
      <c r="O11" s="71"/>
      <c r="P11" s="74"/>
      <c r="Q11" s="72"/>
    </row>
    <row r="12" spans="1:17" x14ac:dyDescent="0.25">
      <c r="A12" s="3"/>
      <c r="B12" s="59"/>
      <c r="C12" s="60"/>
      <c r="D12" s="59"/>
      <c r="E12" s="63"/>
      <c r="F12" s="60"/>
      <c r="G12" s="59"/>
      <c r="H12" s="63"/>
      <c r="I12" s="60"/>
      <c r="J12" s="59"/>
      <c r="K12" s="60"/>
      <c r="L12" s="59"/>
      <c r="M12" s="63"/>
      <c r="N12" s="60"/>
      <c r="O12" s="59"/>
      <c r="P12" s="63"/>
      <c r="Q12" s="60"/>
    </row>
    <row r="13" spans="1:17" x14ac:dyDescent="0.25">
      <c r="A13" s="3"/>
      <c r="B13" s="61"/>
      <c r="C13" s="62"/>
      <c r="D13" s="61"/>
      <c r="E13" s="64"/>
      <c r="F13" s="62"/>
      <c r="G13" s="61"/>
      <c r="H13" s="64"/>
      <c r="I13" s="62"/>
      <c r="J13" s="61"/>
      <c r="K13" s="62"/>
      <c r="L13" s="61"/>
      <c r="M13" s="64"/>
      <c r="N13" s="62"/>
      <c r="O13" s="61"/>
      <c r="P13" s="64"/>
      <c r="Q13" s="62"/>
    </row>
    <row r="14" spans="1:17" x14ac:dyDescent="0.25">
      <c r="A14" s="3"/>
      <c r="B14" s="65" t="s">
        <v>46</v>
      </c>
      <c r="C14" s="66"/>
      <c r="D14" s="66"/>
      <c r="E14" s="21"/>
      <c r="F14" s="21"/>
      <c r="G14" s="21"/>
      <c r="H14" s="21"/>
      <c r="I14" s="22"/>
      <c r="J14" s="65" t="s">
        <v>46</v>
      </c>
      <c r="K14" s="66"/>
      <c r="L14" s="66"/>
      <c r="M14" s="21"/>
      <c r="N14" s="23"/>
      <c r="O14" s="23"/>
      <c r="P14" s="23"/>
      <c r="Q14" s="24"/>
    </row>
    <row r="15" spans="1:17" x14ac:dyDescent="0.25">
      <c r="A15" s="3"/>
      <c r="B15" s="67"/>
      <c r="C15" s="68"/>
      <c r="D15" s="68"/>
      <c r="E15" s="21"/>
      <c r="F15" s="21"/>
      <c r="G15" s="21"/>
      <c r="H15" s="21"/>
      <c r="I15" s="22"/>
      <c r="J15" s="67"/>
      <c r="K15" s="68"/>
      <c r="L15" s="68"/>
      <c r="M15" s="21"/>
      <c r="N15" s="23"/>
      <c r="O15" s="23"/>
      <c r="P15" s="23"/>
      <c r="Q15" s="24"/>
    </row>
    <row r="16" spans="1:17" x14ac:dyDescent="0.25">
      <c r="A16" s="3"/>
      <c r="B16" s="25"/>
      <c r="C16" s="21"/>
      <c r="D16" s="21"/>
      <c r="E16" s="21"/>
      <c r="F16" s="21"/>
      <c r="G16" s="21"/>
      <c r="H16" s="21"/>
      <c r="I16" s="22"/>
      <c r="J16" s="21"/>
      <c r="K16" s="21"/>
      <c r="L16" s="21"/>
      <c r="M16" s="21"/>
      <c r="N16" s="23"/>
      <c r="O16" s="23"/>
      <c r="P16" s="23"/>
      <c r="Q16" s="24"/>
    </row>
    <row r="17" spans="1:17" x14ac:dyDescent="0.25">
      <c r="A17" s="3"/>
      <c r="B17" s="25"/>
      <c r="C17" s="21"/>
      <c r="D17" s="21"/>
      <c r="E17" s="21"/>
      <c r="F17" s="21"/>
      <c r="G17" s="21"/>
      <c r="H17" s="21"/>
      <c r="I17" s="22"/>
      <c r="J17" s="21"/>
      <c r="K17" s="21"/>
      <c r="L17" s="21"/>
      <c r="M17" s="21"/>
      <c r="N17" s="23"/>
      <c r="O17" s="23"/>
      <c r="P17" s="23"/>
      <c r="Q17" s="24"/>
    </row>
    <row r="18" spans="1:17" x14ac:dyDescent="0.25">
      <c r="A18" s="3"/>
      <c r="B18" s="25"/>
      <c r="C18" s="21"/>
      <c r="D18" s="21"/>
      <c r="E18" s="21"/>
      <c r="F18" s="21"/>
      <c r="G18" s="21"/>
      <c r="H18" s="21"/>
      <c r="I18" s="22"/>
      <c r="J18" s="21"/>
      <c r="K18" s="21"/>
      <c r="L18" s="21"/>
      <c r="M18" s="21"/>
      <c r="N18" s="23"/>
      <c r="O18" s="23"/>
      <c r="P18" s="23"/>
      <c r="Q18" s="24"/>
    </row>
    <row r="19" spans="1:17" x14ac:dyDescent="0.25">
      <c r="A19" s="3"/>
      <c r="B19" s="25"/>
      <c r="C19" s="21"/>
      <c r="D19" s="21"/>
      <c r="E19" s="21"/>
      <c r="F19" s="21"/>
      <c r="G19" s="21"/>
      <c r="H19" s="21"/>
      <c r="I19" s="22"/>
      <c r="J19" s="21"/>
      <c r="K19" s="21"/>
      <c r="L19" s="21"/>
      <c r="M19" s="21"/>
      <c r="N19" s="23"/>
      <c r="O19" s="23"/>
      <c r="P19" s="23"/>
      <c r="Q19" s="24"/>
    </row>
    <row r="20" spans="1:17" x14ac:dyDescent="0.25">
      <c r="A20" s="3"/>
      <c r="B20" s="25"/>
      <c r="C20" s="21"/>
      <c r="D20" s="21"/>
      <c r="E20" s="21"/>
      <c r="F20" s="21"/>
      <c r="G20" s="21"/>
      <c r="H20" s="21"/>
      <c r="I20" s="22"/>
      <c r="J20" s="21"/>
      <c r="K20" s="21"/>
      <c r="L20" s="21"/>
      <c r="M20" s="21"/>
      <c r="N20" s="23"/>
      <c r="O20" s="23"/>
      <c r="P20" s="23"/>
      <c r="Q20" s="24"/>
    </row>
    <row r="21" spans="1:17" x14ac:dyDescent="0.25">
      <c r="A21" s="3"/>
      <c r="B21" s="25"/>
      <c r="C21" s="21"/>
      <c r="D21" s="21"/>
      <c r="E21" s="21"/>
      <c r="F21" s="21"/>
      <c r="G21" s="21"/>
      <c r="H21" s="21"/>
      <c r="I21" s="22"/>
      <c r="J21" s="21"/>
      <c r="K21" s="21"/>
      <c r="L21" s="21"/>
      <c r="M21" s="21"/>
      <c r="N21" s="23"/>
      <c r="O21" s="23"/>
      <c r="P21" s="23"/>
      <c r="Q21" s="24"/>
    </row>
    <row r="22" spans="1:17" x14ac:dyDescent="0.25">
      <c r="A22" s="3"/>
      <c r="B22" s="25"/>
      <c r="C22" s="21"/>
      <c r="D22" s="21"/>
      <c r="E22" s="21"/>
      <c r="F22" s="21"/>
      <c r="G22" s="21"/>
      <c r="H22" s="21"/>
      <c r="I22" s="22"/>
      <c r="J22" s="21"/>
      <c r="K22" s="21"/>
      <c r="L22" s="21"/>
      <c r="M22" s="21"/>
      <c r="N22" s="23"/>
      <c r="O22" s="23"/>
      <c r="P22" s="23"/>
      <c r="Q22" s="24"/>
    </row>
    <row r="23" spans="1:17" x14ac:dyDescent="0.25">
      <c r="A23" s="3"/>
      <c r="B23" s="25"/>
      <c r="C23" s="21"/>
      <c r="D23" s="21"/>
      <c r="E23" s="21"/>
      <c r="F23" s="21"/>
      <c r="G23" s="21"/>
      <c r="H23" s="21"/>
      <c r="I23" s="22"/>
      <c r="J23" s="21"/>
      <c r="K23" s="21"/>
      <c r="L23" s="21"/>
      <c r="M23" s="21"/>
      <c r="N23" s="23"/>
      <c r="O23" s="23"/>
      <c r="P23" s="23"/>
      <c r="Q23" s="24"/>
    </row>
    <row r="24" spans="1:17" x14ac:dyDescent="0.25">
      <c r="A24" s="3"/>
      <c r="B24" s="25"/>
      <c r="C24" s="21"/>
      <c r="D24" s="21"/>
      <c r="E24" s="21"/>
      <c r="F24" s="21"/>
      <c r="G24" s="21"/>
      <c r="H24" s="21"/>
      <c r="I24" s="22"/>
      <c r="J24" s="21"/>
      <c r="K24" s="21"/>
      <c r="L24" s="21"/>
      <c r="M24" s="21"/>
      <c r="N24" s="23"/>
      <c r="O24" s="23"/>
      <c r="P24" s="23"/>
      <c r="Q24" s="24"/>
    </row>
    <row r="25" spans="1:17" x14ac:dyDescent="0.25">
      <c r="A25" s="3"/>
      <c r="B25" s="25"/>
      <c r="C25" s="21"/>
      <c r="D25" s="21"/>
      <c r="E25" s="21"/>
      <c r="F25" s="21"/>
      <c r="G25" s="21"/>
      <c r="H25" s="21"/>
      <c r="I25" s="22"/>
      <c r="J25" s="21"/>
      <c r="K25" s="21"/>
      <c r="L25" s="21"/>
      <c r="M25" s="21"/>
      <c r="N25" s="23"/>
      <c r="O25" s="23"/>
      <c r="P25" s="23"/>
      <c r="Q25" s="24"/>
    </row>
    <row r="26" spans="1:17" x14ac:dyDescent="0.25">
      <c r="A26" s="3"/>
      <c r="B26" s="25"/>
      <c r="C26" s="21"/>
      <c r="D26" s="21"/>
      <c r="E26" s="21"/>
      <c r="F26" s="21"/>
      <c r="G26" s="21"/>
      <c r="H26" s="21"/>
      <c r="I26" s="22"/>
      <c r="J26" s="21"/>
      <c r="K26" s="21"/>
      <c r="L26" s="21"/>
      <c r="M26" s="21"/>
      <c r="N26" s="23"/>
      <c r="O26" s="23"/>
      <c r="P26" s="23"/>
      <c r="Q26" s="24"/>
    </row>
    <row r="27" spans="1:17" x14ac:dyDescent="0.25">
      <c r="A27" s="3"/>
      <c r="B27" s="25"/>
      <c r="C27" s="21"/>
      <c r="D27" s="21"/>
      <c r="E27" s="21"/>
      <c r="F27" s="21"/>
      <c r="G27" s="21"/>
      <c r="H27" s="21"/>
      <c r="I27" s="22"/>
      <c r="J27" s="21"/>
      <c r="K27" s="21"/>
      <c r="L27" s="21"/>
      <c r="M27" s="21"/>
      <c r="N27" s="21"/>
      <c r="O27" s="23"/>
      <c r="P27" s="23"/>
      <c r="Q27" s="24"/>
    </row>
    <row r="28" spans="1:17" x14ac:dyDescent="0.25">
      <c r="A28" s="3"/>
      <c r="B28" s="25"/>
      <c r="C28" s="21"/>
      <c r="D28" s="21"/>
      <c r="E28" s="21"/>
      <c r="F28" s="21"/>
      <c r="G28" s="21"/>
      <c r="H28" s="21"/>
      <c r="I28" s="22"/>
      <c r="J28" s="21"/>
      <c r="K28" s="21"/>
      <c r="L28" s="21"/>
      <c r="M28" s="21"/>
      <c r="N28" s="21"/>
      <c r="O28" s="23"/>
      <c r="P28" s="23"/>
      <c r="Q28" s="24"/>
    </row>
    <row r="29" spans="1:17" x14ac:dyDescent="0.25">
      <c r="A29" s="3"/>
      <c r="B29" s="25"/>
      <c r="C29" s="21"/>
      <c r="D29" s="21"/>
      <c r="E29" s="21"/>
      <c r="F29" s="21"/>
      <c r="G29" s="21"/>
      <c r="H29" s="21"/>
      <c r="I29" s="22"/>
      <c r="J29" s="21"/>
      <c r="K29" s="21"/>
      <c r="L29" s="21"/>
      <c r="M29" s="21"/>
      <c r="N29" s="21"/>
      <c r="O29" s="23"/>
      <c r="P29" s="23"/>
      <c r="Q29" s="24"/>
    </row>
    <row r="30" spans="1:17" x14ac:dyDescent="0.25">
      <c r="A30" s="3"/>
      <c r="B30" s="25"/>
      <c r="C30" s="21"/>
      <c r="D30" s="21"/>
      <c r="E30" s="21"/>
      <c r="F30" s="21"/>
      <c r="G30" s="21"/>
      <c r="H30" s="21"/>
      <c r="I30" s="22"/>
      <c r="J30" s="21"/>
      <c r="K30" s="21"/>
      <c r="L30" s="21"/>
      <c r="M30" s="21"/>
      <c r="N30" s="21"/>
      <c r="O30" s="23"/>
      <c r="P30" s="23"/>
      <c r="Q30" s="24"/>
    </row>
    <row r="31" spans="1:17" x14ac:dyDescent="0.25">
      <c r="A31" s="3"/>
      <c r="B31" s="25"/>
      <c r="C31" s="21"/>
      <c r="D31" s="21"/>
      <c r="E31" s="21"/>
      <c r="F31" s="21"/>
      <c r="G31" s="21"/>
      <c r="H31" s="21"/>
      <c r="I31" s="22"/>
      <c r="J31" s="21"/>
      <c r="K31" s="21"/>
      <c r="L31" s="21"/>
      <c r="M31" s="21"/>
      <c r="N31" s="21"/>
      <c r="O31" s="23"/>
      <c r="P31" s="23"/>
      <c r="Q31" s="24"/>
    </row>
    <row r="32" spans="1:17" x14ac:dyDescent="0.25">
      <c r="A32" s="3"/>
      <c r="B32" s="25"/>
      <c r="C32" s="21"/>
      <c r="D32" s="21"/>
      <c r="E32" s="21"/>
      <c r="F32" s="21"/>
      <c r="G32" s="21"/>
      <c r="H32" s="21"/>
      <c r="I32" s="22"/>
      <c r="J32" s="21"/>
      <c r="K32" s="21"/>
      <c r="L32" s="21"/>
      <c r="M32" s="21"/>
      <c r="N32" s="21"/>
      <c r="O32" s="23"/>
      <c r="P32" s="23"/>
      <c r="Q32" s="24"/>
    </row>
    <row r="33" spans="1:17" x14ac:dyDescent="0.25">
      <c r="A33" s="3"/>
      <c r="B33" s="25"/>
      <c r="C33" s="21"/>
      <c r="D33" s="21"/>
      <c r="E33" s="21"/>
      <c r="F33" s="21"/>
      <c r="G33" s="21"/>
      <c r="H33" s="21"/>
      <c r="I33" s="22"/>
      <c r="J33" s="21"/>
      <c r="K33" s="21"/>
      <c r="L33" s="21"/>
      <c r="M33" s="21"/>
      <c r="N33" s="21"/>
      <c r="O33" s="23"/>
      <c r="P33" s="23"/>
      <c r="Q33" s="24"/>
    </row>
    <row r="34" spans="1:17" x14ac:dyDescent="0.25">
      <c r="A34" s="3"/>
      <c r="B34" s="25"/>
      <c r="C34" s="21"/>
      <c r="D34" s="21"/>
      <c r="E34" s="21"/>
      <c r="F34" s="21"/>
      <c r="G34" s="21"/>
      <c r="H34" s="21"/>
      <c r="I34" s="22"/>
      <c r="J34" s="21"/>
      <c r="K34" s="21"/>
      <c r="L34" s="21"/>
      <c r="M34" s="21"/>
      <c r="N34" s="21"/>
      <c r="O34" s="23"/>
      <c r="P34" s="23"/>
      <c r="Q34" s="24"/>
    </row>
    <row r="35" spans="1:17" x14ac:dyDescent="0.25">
      <c r="A35" s="3"/>
      <c r="B35" s="25"/>
      <c r="C35" s="21"/>
      <c r="D35" s="21"/>
      <c r="E35" s="21"/>
      <c r="F35" s="21"/>
      <c r="G35" s="21"/>
      <c r="H35" s="21"/>
      <c r="I35" s="22"/>
      <c r="J35" s="21"/>
      <c r="K35" s="21"/>
      <c r="L35" s="21"/>
      <c r="M35" s="21"/>
      <c r="N35" s="21"/>
      <c r="O35" s="23"/>
      <c r="P35" s="23"/>
      <c r="Q35" s="24"/>
    </row>
    <row r="36" spans="1:17" x14ac:dyDescent="0.25">
      <c r="A36" s="3"/>
      <c r="B36" s="25"/>
      <c r="C36" s="21"/>
      <c r="D36" s="21"/>
      <c r="E36" s="21"/>
      <c r="F36" s="21"/>
      <c r="G36" s="21"/>
      <c r="H36" s="21"/>
      <c r="I36" s="22"/>
      <c r="J36" s="21"/>
      <c r="K36" s="21"/>
      <c r="L36" s="21"/>
      <c r="M36" s="21"/>
      <c r="N36" s="21"/>
      <c r="O36" s="23"/>
      <c r="P36" s="23"/>
      <c r="Q36" s="24"/>
    </row>
    <row r="37" spans="1:17" x14ac:dyDescent="0.25">
      <c r="B37" s="25"/>
      <c r="C37" s="21"/>
      <c r="D37" s="21"/>
      <c r="E37" s="21"/>
      <c r="F37" s="21"/>
      <c r="G37" s="21"/>
      <c r="H37" s="21"/>
      <c r="I37" s="22"/>
      <c r="J37" s="21"/>
      <c r="K37" s="21"/>
      <c r="L37" s="21"/>
      <c r="M37" s="21"/>
      <c r="N37" s="23"/>
      <c r="O37" s="23"/>
      <c r="P37" s="23"/>
      <c r="Q37" s="24"/>
    </row>
    <row r="38" spans="1:17" x14ac:dyDescent="0.25">
      <c r="B38" s="25"/>
      <c r="C38" s="21"/>
      <c r="D38" s="21"/>
      <c r="E38" s="21"/>
      <c r="F38" s="21"/>
      <c r="G38" s="21"/>
      <c r="H38" s="21"/>
      <c r="I38" s="22"/>
      <c r="J38" s="21"/>
      <c r="K38" s="21"/>
      <c r="L38" s="21"/>
      <c r="M38" s="21"/>
      <c r="N38" s="23"/>
      <c r="O38" s="23"/>
      <c r="P38" s="23"/>
      <c r="Q38" s="24"/>
    </row>
    <row r="39" spans="1:17" x14ac:dyDescent="0.25">
      <c r="B39" s="25" t="s">
        <v>47</v>
      </c>
      <c r="C39" s="23"/>
      <c r="D39" s="23"/>
      <c r="E39" s="23"/>
      <c r="F39" s="23"/>
      <c r="G39" s="23"/>
      <c r="H39" s="23"/>
      <c r="I39" s="24"/>
      <c r="J39" s="25" t="s">
        <v>47</v>
      </c>
      <c r="K39" s="23"/>
      <c r="L39" s="23"/>
      <c r="M39" s="23"/>
      <c r="N39" s="23"/>
      <c r="O39" s="23"/>
      <c r="P39" s="23"/>
      <c r="Q39" s="24"/>
    </row>
    <row r="40" spans="1:17" x14ac:dyDescent="0.25">
      <c r="B40" s="26"/>
      <c r="C40" s="27"/>
      <c r="D40" s="27"/>
      <c r="E40" s="27"/>
      <c r="F40" s="27"/>
      <c r="G40" s="27"/>
      <c r="H40" s="27"/>
      <c r="I40" s="28"/>
      <c r="J40" s="27"/>
      <c r="K40" s="27"/>
      <c r="L40" s="27"/>
      <c r="M40" s="27"/>
      <c r="N40" s="27"/>
      <c r="O40" s="27"/>
      <c r="P40" s="27"/>
      <c r="Q40" s="28"/>
    </row>
    <row r="42" spans="1:17" x14ac:dyDescent="0.25">
      <c r="B42" s="11" t="s">
        <v>23</v>
      </c>
    </row>
    <row r="44" spans="1:17" x14ac:dyDescent="0.25">
      <c r="B44" s="6" t="s">
        <v>48</v>
      </c>
    </row>
    <row r="46" spans="1:17" x14ac:dyDescent="0.25">
      <c r="B46" s="6" t="s">
        <v>49</v>
      </c>
    </row>
    <row r="48" spans="1:17" x14ac:dyDescent="0.25">
      <c r="B48" s="6" t="s">
        <v>39</v>
      </c>
    </row>
    <row r="55" spans="16:16" x14ac:dyDescent="0.25">
      <c r="P55" s="6" t="s">
        <v>50</v>
      </c>
    </row>
  </sheetData>
  <sheetProtection algorithmName="SHA-512" hashValue="Ee/nxHr39M3GpDqL64eS4CYXAZiqFTtzNUKZJjxWrR6Hx39Ezs3Qyfy5bQQyO8eqwdwjjdLOv0ituF/agAyJcw==" saltValue="Ey4V3ebvlneB7NFewU+AtA==" spinCount="100000" sheet="1" objects="1" scenarios="1"/>
  <mergeCells count="21">
    <mergeCell ref="B2:Q4"/>
    <mergeCell ref="B10:C11"/>
    <mergeCell ref="D10:F11"/>
    <mergeCell ref="G10:I11"/>
    <mergeCell ref="B12:C13"/>
    <mergeCell ref="D12:F13"/>
    <mergeCell ref="G12:I13"/>
    <mergeCell ref="B6:C6"/>
    <mergeCell ref="D6:F6"/>
    <mergeCell ref="G6:I6"/>
    <mergeCell ref="B7:C7"/>
    <mergeCell ref="D7:F7"/>
    <mergeCell ref="G7:I7"/>
    <mergeCell ref="J10:K11"/>
    <mergeCell ref="L10:N11"/>
    <mergeCell ref="O10:Q11"/>
    <mergeCell ref="J12:K13"/>
    <mergeCell ref="L12:N13"/>
    <mergeCell ref="O12:Q13"/>
    <mergeCell ref="B14:D15"/>
    <mergeCell ref="J14:L15"/>
  </mergeCells>
  <pageMargins left="0.70866141732283472" right="0.70866141732283472" top="0.35433070866141736" bottom="0.74803149606299213" header="0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Standard Pressings Order Form</vt:lpstr>
      <vt:lpstr>Non Standard Pressings Price</vt:lpstr>
      <vt:lpstr>'Non Standard Pressings Price'!Print_Area</vt:lpstr>
      <vt:lpstr>'Standard Pressings Order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Sandbrook</dc:creator>
  <cp:keywords/>
  <dc:description/>
  <cp:lastModifiedBy>Ryan Darby</cp:lastModifiedBy>
  <cp:revision/>
  <dcterms:created xsi:type="dcterms:W3CDTF">2024-07-30T14:14:28Z</dcterms:created>
  <dcterms:modified xsi:type="dcterms:W3CDTF">2024-09-12T12:30:26Z</dcterms:modified>
  <cp:category/>
  <cp:contentStatus/>
</cp:coreProperties>
</file>